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tapas de precio" sheetId="2" state="visible" r:id="rId2"/>
    <sheet xmlns:r="http://schemas.openxmlformats.org/officeDocument/2006/relationships" name="Patrocini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-$#,##0;&quot;-&quot;"/>
    <numFmt numFmtId="165" formatCode="yyyy-mm-dd"/>
    <numFmt numFmtId="166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050F16"/>
      <sz val="16"/>
    </font>
    <font>
      <name val="Arial"/>
      <i val="1"/>
      <color rgb="00FF2E00"/>
      <sz val="10"/>
    </font>
    <font>
      <name val="Arial"/>
      <b val="1"/>
      <color rgb="00050F16"/>
      <sz val="12"/>
    </font>
    <font>
      <name val="Arial"/>
      <color rgb="00050F16"/>
    </font>
    <font>
      <name val="Arial"/>
      <b val="1"/>
      <color rgb="00FFFFFF"/>
    </font>
    <font>
      <name val="Arial"/>
      <b val="1"/>
      <color rgb="00050F16"/>
    </font>
    <font>
      <name val="Arial"/>
      <color rgb="00008000"/>
    </font>
    <font>
      <name val="Arial"/>
      <color rgb="006B6B6B"/>
      <sz val="9"/>
    </font>
    <font>
      <name val="Arial"/>
      <color rgb="00050F16"/>
      <sz val="10"/>
    </font>
  </fonts>
  <fills count="4">
    <fill>
      <patternFill/>
    </fill>
    <fill>
      <patternFill patternType="gray125"/>
    </fill>
    <fill>
      <patternFill patternType="solid">
        <fgColor rgb="00FFF4B8"/>
      </patternFill>
    </fill>
    <fill>
      <patternFill patternType="solid">
        <fgColor rgb="00FF2E00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0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9" fontId="4" fillId="2" borderId="1" applyAlignment="1" pivotButton="0" quotePrefix="0" xfId="0">
      <alignment vertical="top" wrapText="1"/>
    </xf>
    <xf numFmtId="3" fontId="4" fillId="2" borderId="1" applyAlignment="1" pivotButton="0" quotePrefix="0" xfId="0">
      <alignment vertical="top" wrapText="1"/>
    </xf>
    <xf numFmtId="0" fontId="5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166" fontId="4" fillId="2" borderId="1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46" customWidth="1" min="3" max="3"/>
  </cols>
  <sheetData>
    <row r="1">
      <c r="A1" s="1" t="inlineStr">
        <is>
          <t>Presupuesto de una carrera · Punto de equilibrio</t>
        </is>
      </c>
    </row>
    <row r="2" ht="30" customHeight="1">
      <c r="A2" s="2" t="inlineStr">
        <is>
          <t>Los montos son inventados, solo para el ejemplo: cámbialos por tus cotizaciones. Edita las celdas amarillas; las demás se calculan solas.</t>
        </is>
      </c>
    </row>
    <row r="4">
      <c r="A4" s="3" t="inlineStr">
        <is>
          <t>1. Tus datos</t>
        </is>
      </c>
    </row>
    <row r="5">
      <c r="A5" s="4" t="inlineStr">
        <is>
          <t>Precio de inscripción (usa el más bajo, por ejemplo la preventa)</t>
        </is>
      </c>
      <c r="B5" s="5" t="n">
        <v>400</v>
      </c>
    </row>
    <row r="6">
      <c r="A6" s="4" t="inlineStr">
        <is>
          <t>Comisión del cobro en línea (pon la de tu pasarela de pago)</t>
        </is>
      </c>
      <c r="B6" s="6" t="n">
        <v>0.05</v>
      </c>
    </row>
    <row r="7">
      <c r="A7" s="4" t="inlineStr">
        <is>
          <t>Cupo (máximo de inscritos)</t>
        </is>
      </c>
      <c r="B7" s="7" t="n">
        <v>500</v>
      </c>
    </row>
    <row r="9">
      <c r="A9" s="3" t="inlineStr">
        <is>
          <t>2. Costos fijos: los pagas aunque se inscriba poca gente</t>
        </is>
      </c>
    </row>
    <row r="10" ht="30" customHeight="1">
      <c r="A10" s="8" t="inlineStr">
        <is>
          <t>Rubro</t>
        </is>
      </c>
      <c r="B10" s="8" t="inlineStr">
        <is>
          <t>Monto</t>
        </is>
      </c>
      <c r="C10" s="8" t="inlineStr">
        <is>
          <t>Nota</t>
        </is>
      </c>
    </row>
    <row r="11">
      <c r="A11" s="4" t="inlineStr">
        <is>
          <t>Permisos y trámites</t>
        </is>
      </c>
      <c r="B11" s="5" t="n">
        <v>5000</v>
      </c>
      <c r="C11" s="4" t="inlineStr"/>
    </row>
    <row r="12">
      <c r="A12" s="4" t="inlineStr">
        <is>
          <t>Seguro de responsabilidad civil</t>
        </is>
      </c>
      <c r="B12" s="5" t="n">
        <v>8000</v>
      </c>
      <c r="C12" s="4" t="inlineStr"/>
    </row>
    <row r="13">
      <c r="A13" s="4" t="inlineStr">
        <is>
          <t>Ambulancia y paramédicos</t>
        </is>
      </c>
      <c r="B13" s="5" t="n">
        <v>12000</v>
      </c>
      <c r="C13" s="4" t="inlineStr"/>
    </row>
    <row r="14">
      <c r="A14" s="4" t="inlineStr">
        <is>
          <t>Cronometraje</t>
        </is>
      </c>
      <c r="B14" s="5" t="n">
        <v>15000</v>
      </c>
      <c r="C14" s="4" t="inlineStr">
        <is>
          <t>Cotízalo con tu número estimado de participantes</t>
        </is>
      </c>
    </row>
    <row r="15">
      <c r="A15" s="4" t="inlineStr">
        <is>
          <t>Sonido y locutor</t>
        </is>
      </c>
      <c r="B15" s="5" t="n">
        <v>6000</v>
      </c>
      <c r="C15" s="4" t="inlineStr"/>
    </row>
    <row r="16">
      <c r="A16" s="4" t="inlineStr">
        <is>
          <t>Arco, vallas y señalización</t>
        </is>
      </c>
      <c r="B16" s="5" t="n">
        <v>7000</v>
      </c>
      <c r="C16" s="4" t="inlineStr"/>
    </row>
    <row r="17">
      <c r="A17" s="4" t="inlineStr">
        <is>
          <t>Baños portátiles</t>
        </is>
      </c>
      <c r="B17" s="5" t="n">
        <v>4000</v>
      </c>
      <c r="C17" s="4" t="inlineStr"/>
    </row>
    <row r="18">
      <c r="A18" s="4" t="inlineStr">
        <is>
          <t>Publicidad</t>
        </is>
      </c>
      <c r="B18" s="5" t="n">
        <v>3000</v>
      </c>
      <c r="C18" s="4" t="inlineStr"/>
    </row>
    <row r="19">
      <c r="A19" s="4" t="inlineStr">
        <is>
          <t>Otros</t>
        </is>
      </c>
      <c r="B19" s="5" t="n">
        <v>0</v>
      </c>
      <c r="C19" s="4" t="inlineStr"/>
    </row>
    <row r="20">
      <c r="A20" s="9" t="inlineStr">
        <is>
          <t>Total de costos fijos</t>
        </is>
      </c>
      <c r="B20" s="10">
        <f>SUM(B11:B19)</f>
        <v/>
      </c>
    </row>
    <row r="22">
      <c r="A22" s="3" t="inlineStr">
        <is>
          <t>3. Costo por inscrito: lo pagas por cada persona</t>
        </is>
      </c>
    </row>
    <row r="23" ht="30" customHeight="1">
      <c r="A23" s="8" t="inlineStr">
        <is>
          <t>Rubro</t>
        </is>
      </c>
      <c r="B23" s="8" t="inlineStr">
        <is>
          <t>Monto</t>
        </is>
      </c>
      <c r="C23" s="8" t="inlineStr">
        <is>
          <t>Nota</t>
        </is>
      </c>
    </row>
    <row r="24">
      <c r="A24" s="4" t="inlineStr">
        <is>
          <t>Número</t>
        </is>
      </c>
      <c r="B24" s="5" t="n">
        <v>10</v>
      </c>
      <c r="C24" s="4" t="inlineStr"/>
    </row>
    <row r="25">
      <c r="A25" s="4" t="inlineStr">
        <is>
          <t>Playera</t>
        </is>
      </c>
      <c r="B25" s="5" t="n">
        <v>70</v>
      </c>
      <c r="C25" s="4" t="inlineStr"/>
    </row>
    <row r="26">
      <c r="A26" s="4" t="inlineStr">
        <is>
          <t>Medalla</t>
        </is>
      </c>
      <c r="B26" s="5" t="n">
        <v>50</v>
      </c>
      <c r="C26" s="4" t="inlineStr"/>
    </row>
    <row r="27">
      <c r="A27" s="4" t="inlineStr">
        <is>
          <t>Bolsa y regalos del kit</t>
        </is>
      </c>
      <c r="B27" s="5" t="n">
        <v>20</v>
      </c>
      <c r="C27" s="4" t="inlineStr"/>
    </row>
    <row r="28">
      <c r="A28" s="4" t="inlineStr">
        <is>
          <t>Agua y fruta</t>
        </is>
      </c>
      <c r="B28" s="5" t="n">
        <v>20</v>
      </c>
      <c r="C28" s="4" t="inlineStr"/>
    </row>
    <row r="29">
      <c r="A29" s="4" t="inlineStr">
        <is>
          <t>Otros</t>
        </is>
      </c>
      <c r="B29" s="5" t="n">
        <v>10</v>
      </c>
      <c r="C29" s="4" t="inlineStr"/>
    </row>
    <row r="30">
      <c r="A30" s="9" t="inlineStr">
        <is>
          <t>Total por inscrito</t>
        </is>
      </c>
      <c r="B30" s="10">
        <f>SUM(B24:B29)</f>
        <v/>
      </c>
    </row>
    <row r="32">
      <c r="A32" s="3" t="inlineStr">
        <is>
          <t>4. Resultado</t>
        </is>
      </c>
    </row>
    <row r="33">
      <c r="A33" s="4" t="inlineStr">
        <is>
          <t>Patrocinios confirmados por escrito (hoja «Patrocinios»)</t>
        </is>
      </c>
      <c r="B33" s="11">
        <f>Patrocinios!B8</f>
        <v/>
      </c>
    </row>
    <row r="34">
      <c r="A34" s="4" t="inlineStr">
        <is>
          <t>Te queda por inscrito (precio menos la comisión)</t>
        </is>
      </c>
      <c r="B34" s="12">
        <f>B5*(1-B6)</f>
        <v/>
      </c>
    </row>
    <row r="35">
      <c r="A35" s="4" t="inlineStr">
        <is>
          <t>Margen por inscrito (lo que te queda menos el costo por inscrito)</t>
        </is>
      </c>
      <c r="B35" s="12">
        <f>B34-B30</f>
        <v/>
      </c>
    </row>
    <row r="36">
      <c r="A36" s="4" t="inlineStr">
        <is>
          <t>Costos fijos que deben pagar las inscripciones (fijos menos patrocinios)</t>
        </is>
      </c>
      <c r="B36" s="12">
        <f>B20-B33</f>
        <v/>
      </c>
    </row>
    <row r="37">
      <c r="A37" s="9" t="inlineStr">
        <is>
          <t>Punto de equilibrio: inscritos que necesitas para no perder dinero</t>
        </is>
      </c>
      <c r="B37" s="13">
        <f>IF(B35&lt;=0,"El precio no cubre el costo por inscrito: súbelo o baja costos",ROUNDUP(MAX(B36,0)/B35,0))</f>
        <v/>
      </c>
    </row>
    <row r="38">
      <c r="A38" s="4" t="inlineStr">
        <is>
          <t>¿Cabe en tu cupo?</t>
        </is>
      </c>
      <c r="B38" s="4">
        <f>IF(ISNUMBER(B37),IF(B37&lt;=B7,"Sí","No: con este precio y este cupo no cubres tus costos"),"-")</f>
        <v/>
      </c>
    </row>
    <row r="40">
      <c r="A40" s="3" t="inlineStr">
        <is>
          <t>5. Tres escenarios: cambia los inscritos</t>
        </is>
      </c>
    </row>
    <row r="41" ht="30" customHeight="1">
      <c r="A41" s="8" t="inlineStr">
        <is>
          <t>Escenario</t>
        </is>
      </c>
      <c r="B41" s="8" t="inlineStr">
        <is>
          <t>Inscritos</t>
        </is>
      </c>
      <c r="C41" s="8" t="inlineStr">
        <is>
          <t>Resultado (ganas o pierdes)</t>
        </is>
      </c>
    </row>
    <row r="42">
      <c r="A42" s="4" t="inlineStr">
        <is>
          <t>Pocos</t>
        </is>
      </c>
      <c r="B42" s="7" t="n">
        <v>250</v>
      </c>
      <c r="C42" s="10">
        <f>B42*B34+B33-B20-B42*B30</f>
        <v/>
      </c>
    </row>
    <row r="43">
      <c r="A43" s="4" t="inlineStr">
        <is>
          <t>Los que esperas</t>
        </is>
      </c>
      <c r="B43" s="7" t="n">
        <v>300</v>
      </c>
      <c r="C43" s="10">
        <f>B43*B34+B33-B20-B43*B30</f>
        <v/>
      </c>
    </row>
    <row r="44">
      <c r="A44" s="4" t="inlineStr">
        <is>
          <t>Muchos</t>
        </is>
      </c>
      <c r="B44" s="7" t="n">
        <v>400</v>
      </c>
      <c r="C44" s="10">
        <f>B44*B34+B33-B20-B44*B30</f>
        <v/>
      </c>
    </row>
    <row r="46">
      <c r="A46" s="14" t="inlineStr">
        <is>
          <t>Plantilla de COMPITE.mx · compite.mx/guias/presupuesto-de-una-carrera · Información general: no es asesoría fiscal ni legal.</t>
        </is>
      </c>
    </row>
  </sheetData>
  <mergeCells count="3">
    <mergeCell ref="A1:C1"/>
    <mergeCell ref="A46:C46"/>
    <mergeCell ref="A2:C2"/>
  </mergeCells>
  <pageMargins left="0.75" right="0.75" top="1" bottom="1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26" customWidth="1" min="6" max="6"/>
  </cols>
  <sheetData>
    <row r="1">
      <c r="A1" s="1" t="inlineStr">
        <is>
          <t>Etapas de precio</t>
        </is>
      </c>
    </row>
    <row r="2" ht="30" customHeight="1">
      <c r="A2" s="2" t="inlineStr">
        <is>
          <t>Cada etapa con nombre, precio, fechas y, si aplica, cupo. Publícalas en la convocatoria y no cambies una etapa que ya vendiste.</t>
        </is>
      </c>
    </row>
    <row r="4" ht="30" customHeight="1">
      <c r="A4" s="8" t="inlineStr">
        <is>
          <t>Etapa</t>
        </is>
      </c>
      <c r="B4" s="8" t="inlineStr">
        <is>
          <t>Precio</t>
        </is>
      </c>
      <c r="C4" s="8" t="inlineStr">
        <is>
          <t>Desde</t>
        </is>
      </c>
      <c r="D4" s="8" t="inlineStr">
        <is>
          <t>Hasta</t>
        </is>
      </c>
      <c r="E4" s="8" t="inlineStr">
        <is>
          <t>Cupo de la etapa</t>
        </is>
      </c>
      <c r="F4" s="8" t="inlineStr">
        <is>
          <t>Inscritos para no perder dinero con este precio</t>
        </is>
      </c>
    </row>
    <row r="5">
      <c r="A5" s="15" t="inlineStr">
        <is>
          <t>Preventa</t>
        </is>
      </c>
      <c r="B5" s="5" t="n">
        <v>400</v>
      </c>
      <c r="C5" s="16" t="n">
        <v>46419</v>
      </c>
      <c r="D5" s="16" t="n">
        <v>46446</v>
      </c>
      <c r="E5" s="7" t="n">
        <v>150</v>
      </c>
      <c r="F5" s="13">
        <f>IF((B5*(1-Presupuesto!$B$6)-Presupuesto!$B$30)&lt;=0,"No cubre el costo por inscrito",ROUNDUP(MAX(Presupuesto!$B$36,0)/(B5*(1-Presupuesto!$B$6)-Presupuesto!$B$30),0))</f>
        <v/>
      </c>
    </row>
    <row r="6">
      <c r="A6" s="15" t="inlineStr">
        <is>
          <t>Precio regular</t>
        </is>
      </c>
      <c r="B6" s="5" t="n">
        <v>450</v>
      </c>
      <c r="C6" s="16" t="n">
        <v>46447</v>
      </c>
      <c r="D6" s="16" t="n">
        <v>46477</v>
      </c>
      <c r="E6" s="7" t="n"/>
      <c r="F6" s="13">
        <f>IF((B6*(1-Presupuesto!$B$6)-Presupuesto!$B$30)&lt;=0,"No cubre el costo por inscrito",ROUNDUP(MAX(Presupuesto!$B$36,0)/(B6*(1-Presupuesto!$B$6)-Presupuesto!$B$30),0))</f>
        <v/>
      </c>
    </row>
    <row r="7">
      <c r="A7" s="15" t="inlineStr">
        <is>
          <t>Última hora</t>
        </is>
      </c>
      <c r="B7" s="5" t="n">
        <v>500</v>
      </c>
      <c r="C7" s="16" t="n">
        <v>46478</v>
      </c>
      <c r="D7" s="16" t="n">
        <v>46487</v>
      </c>
      <c r="E7" s="7" t="n"/>
      <c r="F7" s="13">
        <f>IF((B7*(1-Presupuesto!$B$6)-Presupuesto!$B$30)&lt;=0,"No cubre el costo por inscrito",ROUNDUP(MAX(Presupuesto!$B$36,0)/(B7*(1-Presupuesto!$B$6)-Presupuesto!$B$30),0))</f>
        <v/>
      </c>
    </row>
    <row r="9" ht="30" customHeight="1">
      <c r="A9" s="17" t="inlineStr">
        <is>
          <t>Haz la cuenta con la etapa más barata: si con ella cubres tus costos, lo que cobres de más en las demás etapas es ganancia extra.</t>
        </is>
      </c>
    </row>
  </sheetData>
  <mergeCells count="3">
    <mergeCell ref="A2:F2"/>
    <mergeCell ref="A1:F1"/>
    <mergeCell ref="A9:F9"/>
  </mergeCells>
  <pageMargins left="0.75" right="0.75" top="1" bottom="1" header="0.5" footer="0.5"/>
  <pageSetup orientation="portrait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4" customWidth="1" min="4" max="4"/>
    <col width="40" customWidth="1" min="5" max="5"/>
  </cols>
  <sheetData>
    <row r="1">
      <c r="A1" s="1" t="inlineStr">
        <is>
          <t>Patrocinios: lo que das y cómo lo compruebas</t>
        </is>
      </c>
    </row>
    <row r="2" ht="30" customHeight="1">
      <c r="A2" s="2" t="inlineStr">
        <is>
          <t>Solo cuenta un aporte cuando esté confirmado por escrito (columna C en «Sí»). Promete entregables que se puedan medir.</t>
        </is>
      </c>
    </row>
    <row r="4" ht="30" customHeight="1">
      <c r="A4" s="8" t="inlineStr">
        <is>
          <t>Patrocinador</t>
        </is>
      </c>
      <c r="B4" s="8" t="inlineStr">
        <is>
          <t>Aporte</t>
        </is>
      </c>
      <c r="C4" s="8" t="inlineStr">
        <is>
          <t>¿Confirmado por escrito?</t>
        </is>
      </c>
      <c r="D4" s="8" t="inlineStr">
        <is>
          <t>Qué le entregas (medible)</t>
        </is>
      </c>
      <c r="E4" s="8" t="inlineStr">
        <is>
          <t>Cómo lo compruebas al cierre</t>
        </is>
      </c>
    </row>
    <row r="5">
      <c r="A5" s="15" t="inlineStr">
        <is>
          <t>Ejemplo: tienda deportiva local</t>
        </is>
      </c>
      <c r="B5" s="5" t="n">
        <v>10000</v>
      </c>
      <c r="C5" s="15" t="inlineStr">
        <is>
          <t>No</t>
        </is>
      </c>
      <c r="D5" s="15" t="inlineStr">
        <is>
          <t>Logo de 10 × 10 cm al frente de la playera, 3 publicaciones en redes y un stand en la meta</t>
        </is>
      </c>
      <c r="E5" s="15" t="inlineStr">
        <is>
          <t>Fotos de la playera y del stand, capturas de las publicaciones y los clics a su enlace</t>
        </is>
      </c>
    </row>
    <row r="6">
      <c r="A6" s="15" t="n"/>
      <c r="B6" s="5" t="n"/>
      <c r="C6" s="15" t="n"/>
      <c r="D6" s="15" t="n"/>
      <c r="E6" s="15" t="n"/>
    </row>
    <row r="7">
      <c r="A7" s="15" t="n"/>
      <c r="B7" s="5" t="n"/>
      <c r="C7" s="15" t="n"/>
      <c r="D7" s="15" t="n"/>
      <c r="E7" s="15" t="n"/>
    </row>
    <row r="8">
      <c r="A8" s="9" t="inlineStr">
        <is>
          <t>Total confirmado</t>
        </is>
      </c>
      <c r="B8" s="10">
        <f>SUMIF(C5:C7,"Sí",B5:B7)</f>
        <v/>
      </c>
    </row>
  </sheetData>
  <mergeCells count="2">
    <mergeCell ref="A2:E2"/>
    <mergeCell ref="A1:E1"/>
  </mergeCells>
  <dataValidations count="1">
    <dataValidation sqref="C5 C6 C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2026-10-22T15:01:50Z</dcterms:created>
  <dcterms:modified xmlns:dcterms="http://purl.org/dc/terms/" xmlns:xsi="http://www.w3.org/2001/XMLSchema-instance" xsi:type="dcterms:W3CDTF">2026-10-22T15:01:50Z</dcterms:modified>
</cp:coreProperties>
</file>